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tabRatio="910" activeTab="7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<sst xmlns="http://schemas.openxmlformats.org/spreadsheetml/2006/main" count="268" uniqueCount="168">
  <si>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</si>
  <si>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</si>
  <si>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</si>
  <si>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</si>
  <si>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</si>
  <si>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</si>
  <si>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</si>
  <si>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</si>
  <si>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</si>
  <si>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</si>
  <si>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</si>
  <si>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</si>
  <si>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</si>
  <si>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</si>
  <si>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</si>
  <si>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</si>
  <si>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</si>
  <si>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</si>
  <si>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</si>
  <si>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</si>
  <si>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</si>
  <si>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</si>
  <si>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</si>
  <si>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</si>
  <si>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</si>
  <si>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一般公共预算支出表</t>
  </si>
  <si>
    <t>一般公共预算基本支出表</t>
  </si>
  <si>
    <t>人员经费</t>
  </si>
  <si>
    <t>公用经费</t>
  </si>
  <si>
    <t>工资福利支出</t>
  </si>
  <si>
    <t>基本工资</t>
  </si>
  <si>
    <t xml:space="preserve"> 津贴补贴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</si>
  <si>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</si>
  <si>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</si>
  <si>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</si>
  <si>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</si>
  <si>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</si>
  <si>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</si>
  <si>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</si>
  <si>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</si>
  <si>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</si>
  <si>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</si>
  <si>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</si>
  <si>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</si>
  <si>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</si>
  <si>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</si>
  <si>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</si>
  <si>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</si>
  <si>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</si>
  <si>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</si>
  <si>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</si>
  <si>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</si>
  <si>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</si>
  <si>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</si>
  <si>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</si>
  <si>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</si>
  <si>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</si>
  <si>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</si>
  <si>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</si>
  <si>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</si>
  <si>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</si>
  <si>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</si>
  <si>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</si>
  <si>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</si>
  <si>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</si>
  <si>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</si>
  <si>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</si>
  <si>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</si>
  <si>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</si>
  <si>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</si>
  <si>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</si>
  <si>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</si>
  <si>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</si>
  <si>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</si>
  <si>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</si>
  <si>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</si>
  <si>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</si>
  <si>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表1：</t>
  </si>
  <si>
    <t>表2：</t>
  </si>
  <si>
    <t>表4：</t>
  </si>
  <si>
    <t>表5：</t>
  </si>
  <si>
    <t>表6：</t>
  </si>
  <si>
    <t>表7：</t>
  </si>
  <si>
    <t>表8：</t>
  </si>
  <si>
    <t>教育支出</t>
  </si>
  <si>
    <t>其他工资福利支出</t>
  </si>
  <si>
    <t>水费</t>
  </si>
  <si>
    <t>电费</t>
  </si>
  <si>
    <t>邮电费</t>
  </si>
  <si>
    <t>差旅费</t>
  </si>
  <si>
    <t>培训费</t>
  </si>
  <si>
    <t>公务接待费</t>
  </si>
  <si>
    <t>工会经费</t>
  </si>
  <si>
    <t>福利费</t>
  </si>
  <si>
    <t>公务用车运行维护费</t>
  </si>
  <si>
    <t>其他商品和服务支出</t>
  </si>
  <si>
    <t>对个人和家庭的补助</t>
  </si>
  <si>
    <t>合计</t>
  </si>
  <si>
    <t>教育支出</t>
  </si>
  <si>
    <t>进修及培训</t>
  </si>
  <si>
    <t>干部教育</t>
  </si>
  <si>
    <t>社会保障和就业支出</t>
  </si>
  <si>
    <t>行政事业单位离退休</t>
  </si>
  <si>
    <t>归口管理的行政单位离退休</t>
  </si>
  <si>
    <t>机关事业单位基本养老保险缴费支出</t>
  </si>
  <si>
    <t>财政对其他社会保险基金的补助</t>
  </si>
  <si>
    <t>财政对失业保险基金的补助</t>
  </si>
  <si>
    <t>财政对工伤保险基金的补助</t>
  </si>
  <si>
    <t>财政对生育保险基金的补助</t>
  </si>
  <si>
    <t>医疗卫生与计划生育支出</t>
  </si>
  <si>
    <t>行政事业单位医疗</t>
  </si>
  <si>
    <t>事业单位医疗</t>
  </si>
  <si>
    <t>住房保障支出</t>
  </si>
  <si>
    <t>住房改革支出</t>
  </si>
  <si>
    <t>住房公积金</t>
  </si>
  <si>
    <t>奖金</t>
  </si>
  <si>
    <t>离退休公用经费</t>
  </si>
  <si>
    <t>合计</t>
  </si>
  <si>
    <t>合计</t>
  </si>
  <si>
    <t>本单位没有使用政府性基金安排的支出，故本表无数据。</t>
  </si>
  <si>
    <t>其他对个人和家庭的补助</t>
  </si>
  <si>
    <t>伙食补助费</t>
  </si>
  <si>
    <t>机关事业单位基本养老保险缴费</t>
  </si>
  <si>
    <t>职工基本医疗保险缴费</t>
  </si>
  <si>
    <t>其他社会保障缴费</t>
  </si>
  <si>
    <t>（一）教育支出</t>
  </si>
  <si>
    <t>（二）社会保障与就业支出</t>
  </si>
  <si>
    <t>（三）医疗卫生与计划生育支出</t>
  </si>
  <si>
    <t>（四）住房保障支出</t>
  </si>
  <si>
    <t>一、教育支出</t>
  </si>
  <si>
    <t>二、社会保障与就业支出</t>
  </si>
  <si>
    <t>三、医疗卫生与计划生育支出</t>
  </si>
  <si>
    <t>四、住房保障支出</t>
  </si>
  <si>
    <t>MB0M37751</t>
  </si>
  <si>
    <t>类</t>
  </si>
  <si>
    <t>款</t>
  </si>
  <si>
    <t>01</t>
  </si>
  <si>
    <t>02</t>
  </si>
  <si>
    <t>03</t>
  </si>
  <si>
    <t>06</t>
  </si>
  <si>
    <t>08</t>
  </si>
  <si>
    <t>05</t>
  </si>
  <si>
    <t>07</t>
  </si>
  <si>
    <t>11</t>
  </si>
  <si>
    <t>16</t>
  </si>
  <si>
    <t>17</t>
  </si>
  <si>
    <t>28</t>
  </si>
  <si>
    <t>29</t>
  </si>
  <si>
    <t>31</t>
  </si>
  <si>
    <t>32</t>
  </si>
  <si>
    <t>99</t>
  </si>
  <si>
    <t>退休费</t>
  </si>
  <si>
    <t>部门预算经济分类</t>
  </si>
  <si>
    <t>政府预算经济分类</t>
  </si>
  <si>
    <t>科目编码</t>
  </si>
  <si>
    <t>科目名称</t>
  </si>
  <si>
    <t>合计</t>
  </si>
  <si>
    <t>类</t>
  </si>
  <si>
    <t>款</t>
  </si>
  <si>
    <t>离退休费</t>
  </si>
  <si>
    <t>对事业单位经常性补助</t>
  </si>
  <si>
    <t>工资福利支出</t>
  </si>
  <si>
    <t>商品和服务支出</t>
  </si>
  <si>
    <t>表3：</t>
  </si>
  <si>
    <r>
      <t>201</t>
    </r>
    <r>
      <rPr>
        <sz val="10.5"/>
        <color indexed="8"/>
        <rFont val="宋体"/>
        <family val="0"/>
      </rPr>
      <t>9</t>
    </r>
    <r>
      <rPr>
        <sz val="10.5"/>
        <color indexed="8"/>
        <rFont val="宋体"/>
        <family val="0"/>
      </rPr>
      <t>年预算数</t>
    </r>
  </si>
  <si>
    <r>
      <t xml:space="preserve"> 201</t>
    </r>
    <r>
      <rPr>
        <sz val="10.5"/>
        <color indexed="8"/>
        <rFont val="宋体"/>
        <family val="0"/>
      </rPr>
      <t>8</t>
    </r>
    <r>
      <rPr>
        <sz val="10.5"/>
        <color indexed="8"/>
        <rFont val="宋体"/>
        <family val="0"/>
      </rPr>
      <t>年预算数</t>
    </r>
  </si>
  <si>
    <r>
      <t xml:space="preserve"> 201</t>
    </r>
    <r>
      <rPr>
        <sz val="10.5"/>
        <color indexed="8"/>
        <rFont val="宋体"/>
        <family val="0"/>
      </rPr>
      <t>8</t>
    </r>
    <r>
      <rPr>
        <sz val="10.5"/>
        <color indexed="8"/>
        <rFont val="宋体"/>
        <family val="0"/>
      </rPr>
      <t>年预算执行数</t>
    </r>
  </si>
  <si>
    <r>
      <t>201</t>
    </r>
    <r>
      <rPr>
        <sz val="10.5"/>
        <color indexed="8"/>
        <rFont val="宋体"/>
        <family val="0"/>
      </rPr>
      <t>9</t>
    </r>
    <r>
      <rPr>
        <sz val="10.5"/>
        <color indexed="8"/>
        <rFont val="宋体"/>
        <family val="0"/>
      </rPr>
      <t>年预算数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</si>
</sst>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sz val="14"/>
      <color indexed="8"/>
      <name val="宋体"/>
      <family val="0"/>
    </font>
    <font>
      <sz val="14"/>
      <color indexed="8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0.5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12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90"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49" fontId="14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5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7.28125" style="0" customWidth="1"/>
    <col min="2" max="2" width="16.421875" style="0" customWidth="1"/>
    <col min="3" max="3" width="30.8515625" style="0" customWidth="1"/>
    <col min="4" max="4" width="11.7109375" style="0" customWidth="1"/>
    <col min="5" max="5" width="15.00390625" style="0" customWidth="1"/>
    <col min="6" max="6" width="17.7109375" style="0" customWidth="1"/>
  </cols>
  <sheetData>
    <row r="1" spans="1:3" ht="22.5">
      <c r="A1" s="19" t="s">
        <v>77</v>
      </c>
      <c r="C1" s="1" t="s">
        <v>0</v>
      </c>
    </row>
    <row r="2" spans="1:6" ht="19.5" thickBot="1">
      <c r="A2" s="53" t="s">
        <v>68</v>
      </c>
      <c r="B2" s="54"/>
      <c r="C2" s="12"/>
      <c r="D2" s="12"/>
      <c r="E2" s="52" t="s">
        <v>67</v>
      </c>
      <c r="F2" s="52"/>
    </row>
    <row r="3" spans="1:6" ht="21" customHeight="1">
      <c r="A3" s="49" t="s">
        <v>1</v>
      </c>
      <c r="B3" s="50"/>
      <c r="C3" s="49" t="s">
        <v>2</v>
      </c>
      <c r="D3" s="51"/>
      <c r="E3" s="51"/>
      <c r="F3" s="50"/>
    </row>
    <row r="4" spans="1:6" ht="39.75" customHeight="1">
      <c r="A4" s="8" t="s">
        <v>3</v>
      </c>
      <c r="B4" s="8" t="s">
        <v>4</v>
      </c>
      <c r="C4" s="8" t="s">
        <v>3</v>
      </c>
      <c r="D4" s="8" t="s">
        <v>5</v>
      </c>
      <c r="E4" s="10" t="s">
        <v>6</v>
      </c>
      <c r="F4" s="10" t="s">
        <v>7</v>
      </c>
    </row>
    <row r="5" spans="1:6" ht="33.75" customHeight="1">
      <c r="A5" s="9" t="s">
        <v>8</v>
      </c>
      <c r="B5" s="16">
        <v>1229.64</v>
      </c>
      <c r="C5" s="8" t="s">
        <v>9</v>
      </c>
      <c r="D5" s="16">
        <f>E5</f>
        <v>2965.1400000000003</v>
      </c>
      <c r="E5" s="16">
        <f>SUM(E6:E9)</f>
        <v>2965.1400000000003</v>
      </c>
      <c r="F5" s="16">
        <v>0</v>
      </c>
    </row>
    <row r="6" spans="1:6" ht="28.5" customHeight="1">
      <c r="A6" s="15" t="s">
        <v>10</v>
      </c>
      <c r="B6" s="16">
        <v>1229.64</v>
      </c>
      <c r="C6" s="29" t="s">
        <v>125</v>
      </c>
      <c r="D6" s="8">
        <v>2711.24</v>
      </c>
      <c r="E6" s="8">
        <v>2711.24</v>
      </c>
      <c r="F6" s="8">
        <v>0</v>
      </c>
    </row>
    <row r="7" spans="1:6" ht="28.5" customHeight="1">
      <c r="A7" s="15" t="s">
        <v>11</v>
      </c>
      <c r="B7" s="16">
        <v>0</v>
      </c>
      <c r="C7" s="29" t="s">
        <v>126</v>
      </c>
      <c r="D7" s="8">
        <v>129.55</v>
      </c>
      <c r="E7" s="8">
        <v>129.55</v>
      </c>
      <c r="F7" s="8">
        <v>0</v>
      </c>
    </row>
    <row r="8" spans="1:6" ht="28.5" customHeight="1">
      <c r="A8" s="16" t="s">
        <v>13</v>
      </c>
      <c r="B8" s="16">
        <v>0</v>
      </c>
      <c r="C8" s="30" t="s">
        <v>127</v>
      </c>
      <c r="D8" s="8">
        <v>52.57</v>
      </c>
      <c r="E8" s="8">
        <v>52.57</v>
      </c>
      <c r="F8" s="8">
        <v>0</v>
      </c>
    </row>
    <row r="9" spans="1:6" ht="28.5" customHeight="1">
      <c r="A9" s="15" t="s">
        <v>12</v>
      </c>
      <c r="B9" s="16">
        <v>1735.5</v>
      </c>
      <c r="C9" s="30" t="s">
        <v>128</v>
      </c>
      <c r="D9" s="8">
        <v>71.78</v>
      </c>
      <c r="E9" s="8">
        <v>71.78</v>
      </c>
      <c r="F9" s="8">
        <v>0</v>
      </c>
    </row>
    <row r="10" spans="1:6" ht="28.5" customHeight="1">
      <c r="A10" s="15" t="s">
        <v>10</v>
      </c>
      <c r="B10" s="16">
        <v>1735.5</v>
      </c>
      <c r="C10" s="22"/>
      <c r="D10" s="22"/>
      <c r="E10" s="22"/>
      <c r="F10" s="22"/>
    </row>
    <row r="11" spans="1:6" ht="28.5" customHeight="1">
      <c r="A11" s="15" t="s">
        <v>11</v>
      </c>
      <c r="B11" s="16">
        <v>0</v>
      </c>
      <c r="C11" s="22"/>
      <c r="D11" s="22"/>
      <c r="E11" s="22"/>
      <c r="F11" s="22"/>
    </row>
    <row r="12" spans="1:6" ht="28.5" customHeight="1">
      <c r="A12" s="16"/>
      <c r="B12" s="16"/>
      <c r="C12" s="15" t="s">
        <v>14</v>
      </c>
      <c r="D12" s="8">
        <v>0</v>
      </c>
      <c r="E12" s="8">
        <v>0</v>
      </c>
      <c r="F12" s="8">
        <v>0</v>
      </c>
    </row>
    <row r="13" spans="1:6" ht="28.5" customHeight="1">
      <c r="A13" s="16" t="s">
        <v>15</v>
      </c>
      <c r="B13" s="16">
        <f>SUM(B9,B5)</f>
        <v>2965.1400000000003</v>
      </c>
      <c r="C13" s="16" t="s">
        <v>16</v>
      </c>
      <c r="D13" s="8">
        <f>SUM(D6:D9)</f>
        <v>2965.1400000000003</v>
      </c>
      <c r="E13" s="8">
        <f>SUM(E6:E12)</f>
        <v>2965.1400000000003</v>
      </c>
      <c r="F13" s="8">
        <v>0</v>
      </c>
    </row>
    <row r="14" ht="22.5">
      <c r="A14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0">
      <selection activeCell="E22" sqref="E22"/>
    </sheetView>
  </sheetViews>
  <sheetFormatPr defaultColWidth="9.140625" defaultRowHeight="15"/>
  <cols>
    <col min="1" max="1" width="10.421875" style="0" customWidth="1"/>
    <col min="2" max="2" width="25.28125" style="0" customWidth="1"/>
    <col min="3" max="3" width="10.421875" style="0" customWidth="1"/>
    <col min="4" max="4" width="10.00390625" style="0" customWidth="1"/>
    <col min="5" max="5" width="8.8515625" style="0" customWidth="1"/>
    <col min="6" max="6" width="7.7109375" style="0" customWidth="1"/>
  </cols>
  <sheetData>
    <row r="1" spans="1:6" ht="36" customHeight="1">
      <c r="A1" s="19" t="s">
        <v>78</v>
      </c>
      <c r="B1" s="13"/>
      <c r="C1" s="14" t="s">
        <v>25</v>
      </c>
      <c r="D1" s="13"/>
      <c r="E1" s="13"/>
      <c r="F1" s="13"/>
    </row>
    <row r="2" spans="1:6" ht="16.5" customHeight="1">
      <c r="A2" s="55" t="s">
        <v>69</v>
      </c>
      <c r="B2" s="56"/>
      <c r="C2" s="56"/>
      <c r="D2" s="56"/>
      <c r="E2" s="56"/>
      <c r="F2" s="56"/>
    </row>
    <row r="3" spans="1:6" ht="45" customHeight="1">
      <c r="A3" s="59" t="s">
        <v>17</v>
      </c>
      <c r="B3" s="59"/>
      <c r="C3" s="60" t="s">
        <v>164</v>
      </c>
      <c r="D3" s="59"/>
      <c r="E3" s="59"/>
      <c r="F3" s="59" t="s">
        <v>18</v>
      </c>
    </row>
    <row r="4" spans="1:6" ht="37.5" customHeight="1">
      <c r="A4" s="8" t="s">
        <v>19</v>
      </c>
      <c r="B4" s="8" t="s">
        <v>20</v>
      </c>
      <c r="C4" s="8" t="s">
        <v>21</v>
      </c>
      <c r="D4" s="8" t="s">
        <v>22</v>
      </c>
      <c r="E4" s="8" t="s">
        <v>23</v>
      </c>
      <c r="F4" s="59"/>
    </row>
    <row r="5" spans="1:6" ht="27" customHeight="1">
      <c r="A5" s="33">
        <v>205</v>
      </c>
      <c r="B5" s="33" t="s">
        <v>84</v>
      </c>
      <c r="C5" s="45">
        <f>D5+E5</f>
        <v>2711.24</v>
      </c>
      <c r="D5" s="45">
        <v>976.04</v>
      </c>
      <c r="E5" s="45">
        <v>1735.2</v>
      </c>
      <c r="F5" s="8"/>
    </row>
    <row r="6" spans="1:6" ht="27" customHeight="1">
      <c r="A6" s="10">
        <v>20508</v>
      </c>
      <c r="B6" s="10" t="s">
        <v>99</v>
      </c>
      <c r="C6" s="8">
        <f>D6+E6</f>
        <v>2711.24</v>
      </c>
      <c r="D6" s="8">
        <v>976.04</v>
      </c>
      <c r="E6" s="8">
        <v>1735.2</v>
      </c>
      <c r="F6" s="8"/>
    </row>
    <row r="7" spans="1:6" ht="27" customHeight="1">
      <c r="A7" s="10">
        <v>2050802</v>
      </c>
      <c r="B7" s="10" t="s">
        <v>100</v>
      </c>
      <c r="C7" s="8">
        <f>D7+E7</f>
        <v>2711.24</v>
      </c>
      <c r="D7" s="8">
        <v>976.04</v>
      </c>
      <c r="E7" s="8">
        <v>1735.2</v>
      </c>
      <c r="F7" s="8"/>
    </row>
    <row r="8" spans="1:6" ht="27" customHeight="1">
      <c r="A8" s="33">
        <v>208</v>
      </c>
      <c r="B8" s="33" t="s">
        <v>101</v>
      </c>
      <c r="C8" s="27">
        <f>C9+C12</f>
        <v>129.55</v>
      </c>
      <c r="D8" s="27">
        <f>D9+D12</f>
        <v>129.55</v>
      </c>
      <c r="E8" s="27">
        <v>0</v>
      </c>
      <c r="F8" s="8"/>
    </row>
    <row r="9" spans="1:6" ht="27" customHeight="1">
      <c r="A9" s="10">
        <v>20805</v>
      </c>
      <c r="B9" s="10" t="s">
        <v>102</v>
      </c>
      <c r="C9" s="8">
        <f>C10+C11</f>
        <v>121.88000000000001</v>
      </c>
      <c r="D9" s="8">
        <f>D10+D11</f>
        <v>121.88000000000001</v>
      </c>
      <c r="E9" s="8">
        <v>0</v>
      </c>
      <c r="F9" s="8"/>
    </row>
    <row r="10" spans="1:6" ht="27" customHeight="1">
      <c r="A10" s="10">
        <v>2080501</v>
      </c>
      <c r="B10" s="10" t="s">
        <v>103</v>
      </c>
      <c r="C10" s="8">
        <v>1.62</v>
      </c>
      <c r="D10" s="8">
        <v>1.62</v>
      </c>
      <c r="E10" s="8">
        <v>0</v>
      </c>
      <c r="F10" s="8"/>
    </row>
    <row r="11" spans="1:6" ht="27" customHeight="1">
      <c r="A11" s="10">
        <v>2080505</v>
      </c>
      <c r="B11" s="10" t="s">
        <v>104</v>
      </c>
      <c r="C11" s="8">
        <v>120.26</v>
      </c>
      <c r="D11" s="8">
        <v>120.26</v>
      </c>
      <c r="E11" s="8">
        <v>0</v>
      </c>
      <c r="F11" s="8"/>
    </row>
    <row r="12" spans="1:6" ht="27" customHeight="1">
      <c r="A12" s="10">
        <v>20827</v>
      </c>
      <c r="B12" s="10" t="s">
        <v>105</v>
      </c>
      <c r="C12" s="8">
        <f>SUM(C13:C15)</f>
        <v>7.67</v>
      </c>
      <c r="D12" s="8">
        <f>SUM(D13:D15)</f>
        <v>7.67</v>
      </c>
      <c r="E12" s="8">
        <v>0</v>
      </c>
      <c r="F12" s="8"/>
    </row>
    <row r="13" spans="1:6" ht="27" customHeight="1">
      <c r="A13" s="10">
        <v>2082701</v>
      </c>
      <c r="B13" s="10" t="s">
        <v>106</v>
      </c>
      <c r="C13" s="8">
        <v>2.26</v>
      </c>
      <c r="D13" s="8">
        <v>2.26</v>
      </c>
      <c r="E13" s="8">
        <v>0</v>
      </c>
      <c r="F13" s="8"/>
    </row>
    <row r="14" spans="1:6" ht="27" customHeight="1">
      <c r="A14" s="10">
        <v>2082702</v>
      </c>
      <c r="B14" s="10" t="s">
        <v>107</v>
      </c>
      <c r="C14" s="8">
        <v>1.2</v>
      </c>
      <c r="D14" s="8">
        <v>1.2</v>
      </c>
      <c r="E14" s="8">
        <v>0</v>
      </c>
      <c r="F14" s="8"/>
    </row>
    <row r="15" spans="1:6" ht="27" customHeight="1">
      <c r="A15" s="10">
        <v>2082703</v>
      </c>
      <c r="B15" s="10" t="s">
        <v>108</v>
      </c>
      <c r="C15" s="8">
        <v>4.21</v>
      </c>
      <c r="D15" s="8">
        <v>4.21</v>
      </c>
      <c r="E15" s="8">
        <v>0</v>
      </c>
      <c r="F15" s="8"/>
    </row>
    <row r="16" spans="1:6" ht="27" customHeight="1">
      <c r="A16" s="33">
        <v>210</v>
      </c>
      <c r="B16" s="33" t="s">
        <v>109</v>
      </c>
      <c r="C16" s="45">
        <v>52.57</v>
      </c>
      <c r="D16" s="45">
        <v>52.57</v>
      </c>
      <c r="E16" s="27">
        <v>0</v>
      </c>
      <c r="F16" s="8"/>
    </row>
    <row r="17" spans="1:6" ht="27" customHeight="1">
      <c r="A17" s="10">
        <v>21011</v>
      </c>
      <c r="B17" s="10" t="s">
        <v>110</v>
      </c>
      <c r="C17" s="8">
        <v>52.57</v>
      </c>
      <c r="D17" s="8">
        <v>52.57</v>
      </c>
      <c r="E17" s="8">
        <v>0</v>
      </c>
      <c r="F17" s="8"/>
    </row>
    <row r="18" spans="1:6" ht="27" customHeight="1">
      <c r="A18" s="10">
        <v>2101102</v>
      </c>
      <c r="B18" s="10" t="s">
        <v>111</v>
      </c>
      <c r="C18" s="8">
        <v>52.57</v>
      </c>
      <c r="D18" s="8">
        <v>52.57</v>
      </c>
      <c r="E18" s="8">
        <v>0</v>
      </c>
      <c r="F18" s="8"/>
    </row>
    <row r="19" spans="1:6" ht="27" customHeight="1">
      <c r="A19" s="33">
        <v>221</v>
      </c>
      <c r="B19" s="33" t="s">
        <v>112</v>
      </c>
      <c r="C19" s="27">
        <v>71.78</v>
      </c>
      <c r="D19" s="27">
        <v>71.78</v>
      </c>
      <c r="E19" s="27">
        <v>0</v>
      </c>
      <c r="F19" s="8"/>
    </row>
    <row r="20" spans="1:6" ht="27" customHeight="1">
      <c r="A20" s="10">
        <v>22102</v>
      </c>
      <c r="B20" s="10" t="s">
        <v>113</v>
      </c>
      <c r="C20" s="8">
        <v>71.78</v>
      </c>
      <c r="D20" s="8">
        <v>71.78</v>
      </c>
      <c r="E20" s="8">
        <v>0</v>
      </c>
      <c r="F20" s="8"/>
    </row>
    <row r="21" spans="1:6" ht="27" customHeight="1">
      <c r="A21" s="10">
        <v>2210201</v>
      </c>
      <c r="B21" s="10" t="s">
        <v>114</v>
      </c>
      <c r="C21" s="8">
        <v>71.78</v>
      </c>
      <c r="D21" s="8">
        <v>71.78</v>
      </c>
      <c r="E21" s="8">
        <v>0</v>
      </c>
      <c r="F21" s="8"/>
    </row>
    <row r="22" spans="1:6" ht="27" customHeight="1">
      <c r="A22" s="61" t="s">
        <v>5</v>
      </c>
      <c r="B22" s="62"/>
      <c r="C22" s="8">
        <f>C5+C8+C16+C19</f>
        <v>2965.1400000000003</v>
      </c>
      <c r="D22" s="8">
        <f>D19+D16+D8+D5</f>
        <v>1229.94</v>
      </c>
      <c r="E22" s="8">
        <f>E5</f>
        <v>1735.2</v>
      </c>
      <c r="F22" s="8"/>
    </row>
    <row r="23" spans="1:6" ht="13.5">
      <c r="A23" s="57" t="s">
        <v>24</v>
      </c>
      <c r="B23" s="58"/>
      <c r="C23" s="58"/>
      <c r="D23" s="58"/>
      <c r="E23" s="58"/>
      <c r="F23" s="58"/>
    </row>
  </sheetData>
  <sheetProtection/>
  <mergeCells count="6">
    <mergeCell ref="A2:F2"/>
    <mergeCell ref="A23:F23"/>
    <mergeCell ref="A3:B3"/>
    <mergeCell ref="C3:E3"/>
    <mergeCell ref="F3:F4"/>
    <mergeCell ref="A22:B2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I11" sqref="I11"/>
    </sheetView>
  </sheetViews>
  <sheetFormatPr defaultColWidth="9.140625" defaultRowHeight="15"/>
  <cols>
    <col min="1" max="2" width="4.421875" style="0" customWidth="1"/>
    <col min="3" max="3" width="16.140625" style="0" customWidth="1"/>
    <col min="4" max="4" width="8.7109375" style="0" customWidth="1"/>
    <col min="5" max="5" width="4.57421875" style="0" customWidth="1"/>
    <col min="6" max="6" width="4.140625" style="0" customWidth="1"/>
    <col min="7" max="7" width="19.00390625" style="0" customWidth="1"/>
    <col min="8" max="8" width="9.57421875" style="0" customWidth="1"/>
    <col min="9" max="9" width="10.421875" style="0" customWidth="1"/>
    <col min="10" max="10" width="8.421875" style="0" customWidth="1"/>
    <col min="11" max="11" width="4.8515625" style="0" customWidth="1"/>
  </cols>
  <sheetData>
    <row r="1" spans="1:11" ht="30" customHeight="1">
      <c r="A1" t="s">
        <v>163</v>
      </c>
      <c r="C1" s="63" t="s">
        <v>26</v>
      </c>
      <c r="D1" s="63"/>
      <c r="E1" s="63"/>
      <c r="F1" s="63"/>
      <c r="G1" s="63"/>
      <c r="H1" s="63"/>
      <c r="I1" s="63"/>
      <c r="J1" s="63"/>
      <c r="K1" s="63"/>
    </row>
    <row r="2" spans="6:11" ht="21" customHeight="1">
      <c r="F2" s="3"/>
      <c r="J2" s="77" t="s">
        <v>67</v>
      </c>
      <c r="K2" s="77"/>
    </row>
    <row r="3" spans="1:11" ht="21" customHeight="1">
      <c r="A3" s="68" t="s">
        <v>153</v>
      </c>
      <c r="B3" s="67"/>
      <c r="C3" s="67"/>
      <c r="D3" s="67"/>
      <c r="E3" s="67" t="s">
        <v>152</v>
      </c>
      <c r="F3" s="67"/>
      <c r="G3" s="67"/>
      <c r="H3" s="67"/>
      <c r="I3" s="67"/>
      <c r="J3" s="67"/>
      <c r="K3" s="59" t="s">
        <v>18</v>
      </c>
    </row>
    <row r="4" spans="1:11" ht="13.5">
      <c r="A4" s="68" t="s">
        <v>154</v>
      </c>
      <c r="B4" s="68"/>
      <c r="C4" s="68" t="s">
        <v>155</v>
      </c>
      <c r="D4" s="68" t="s">
        <v>156</v>
      </c>
      <c r="E4" s="59" t="s">
        <v>19</v>
      </c>
      <c r="F4" s="59"/>
      <c r="G4" s="59" t="s">
        <v>20</v>
      </c>
      <c r="H4" s="59" t="s">
        <v>5</v>
      </c>
      <c r="I4" s="59" t="s">
        <v>27</v>
      </c>
      <c r="J4" s="59" t="s">
        <v>28</v>
      </c>
      <c r="K4" s="59"/>
    </row>
    <row r="5" spans="1:11" ht="13.5">
      <c r="A5" s="38" t="s">
        <v>157</v>
      </c>
      <c r="B5" s="38" t="s">
        <v>158</v>
      </c>
      <c r="C5" s="68"/>
      <c r="D5" s="68"/>
      <c r="E5" s="24" t="s">
        <v>134</v>
      </c>
      <c r="F5" s="8" t="s">
        <v>135</v>
      </c>
      <c r="G5" s="59"/>
      <c r="H5" s="59"/>
      <c r="I5" s="59"/>
      <c r="J5" s="59"/>
      <c r="K5" s="59"/>
    </row>
    <row r="6" spans="1:11" ht="26.25" customHeight="1">
      <c r="A6" s="41">
        <v>505</v>
      </c>
      <c r="B6" s="42"/>
      <c r="C6" s="43" t="s">
        <v>160</v>
      </c>
      <c r="D6" s="41">
        <f>D7+D16</f>
        <v>1202.6499999999999</v>
      </c>
      <c r="E6" s="41">
        <v>301</v>
      </c>
      <c r="F6" s="27"/>
      <c r="G6" s="33" t="s">
        <v>29</v>
      </c>
      <c r="H6" s="27">
        <f>SUM(H7:H15)</f>
        <v>1090.4099999999999</v>
      </c>
      <c r="I6" s="27">
        <f>SUM(I7:I15)</f>
        <v>1090.4099999999999</v>
      </c>
      <c r="J6" s="27">
        <f>SUM(J7:J15)</f>
        <v>0</v>
      </c>
      <c r="K6" s="8"/>
    </row>
    <row r="7" spans="1:11" ht="19.5" customHeight="1">
      <c r="A7" s="64"/>
      <c r="B7" s="74" t="s">
        <v>136</v>
      </c>
      <c r="C7" s="71" t="s">
        <v>161</v>
      </c>
      <c r="D7" s="64">
        <f>SUM(H7:H15)</f>
        <v>1090.4099999999999</v>
      </c>
      <c r="E7" s="64"/>
      <c r="F7" s="35" t="s">
        <v>136</v>
      </c>
      <c r="G7" s="10" t="s">
        <v>30</v>
      </c>
      <c r="H7" s="8">
        <v>155.99</v>
      </c>
      <c r="I7" s="8">
        <v>155.99</v>
      </c>
      <c r="J7" s="8">
        <v>0</v>
      </c>
      <c r="K7" s="8"/>
    </row>
    <row r="8" spans="1:11" ht="19.5" customHeight="1">
      <c r="A8" s="65"/>
      <c r="B8" s="75"/>
      <c r="C8" s="72"/>
      <c r="D8" s="65"/>
      <c r="E8" s="65"/>
      <c r="F8" s="35" t="s">
        <v>137</v>
      </c>
      <c r="G8" s="10" t="s">
        <v>31</v>
      </c>
      <c r="H8" s="8">
        <v>380.39</v>
      </c>
      <c r="I8" s="8">
        <v>380.39</v>
      </c>
      <c r="J8" s="8">
        <v>0</v>
      </c>
      <c r="K8" s="8"/>
    </row>
    <row r="9" spans="1:11" ht="19.5" customHeight="1">
      <c r="A9" s="65"/>
      <c r="B9" s="75"/>
      <c r="C9" s="72"/>
      <c r="D9" s="65"/>
      <c r="E9" s="65"/>
      <c r="F9" s="35" t="s">
        <v>138</v>
      </c>
      <c r="G9" s="10" t="s">
        <v>115</v>
      </c>
      <c r="H9" s="8">
        <v>47.41</v>
      </c>
      <c r="I9" s="8">
        <v>47.41</v>
      </c>
      <c r="J9" s="8">
        <v>0</v>
      </c>
      <c r="K9" s="8"/>
    </row>
    <row r="10" spans="1:11" ht="19.5" customHeight="1">
      <c r="A10" s="65"/>
      <c r="B10" s="75"/>
      <c r="C10" s="72"/>
      <c r="D10" s="65"/>
      <c r="E10" s="65"/>
      <c r="F10" s="35" t="s">
        <v>139</v>
      </c>
      <c r="G10" s="34" t="s">
        <v>121</v>
      </c>
      <c r="H10" s="8">
        <v>16.56</v>
      </c>
      <c r="I10" s="8">
        <v>16.56</v>
      </c>
      <c r="J10" s="8">
        <v>0</v>
      </c>
      <c r="K10" s="8"/>
    </row>
    <row r="11" spans="1:11" ht="25.5">
      <c r="A11" s="65"/>
      <c r="B11" s="75"/>
      <c r="C11" s="72"/>
      <c r="D11" s="65"/>
      <c r="E11" s="65"/>
      <c r="F11" s="35" t="s">
        <v>140</v>
      </c>
      <c r="G11" s="34" t="s">
        <v>122</v>
      </c>
      <c r="H11" s="8">
        <v>120.26</v>
      </c>
      <c r="I11" s="8">
        <v>120.26</v>
      </c>
      <c r="J11" s="8">
        <v>0</v>
      </c>
      <c r="K11" s="8"/>
    </row>
    <row r="12" spans="1:11" ht="19.5" customHeight="1">
      <c r="A12" s="65"/>
      <c r="B12" s="75"/>
      <c r="C12" s="72"/>
      <c r="D12" s="65"/>
      <c r="E12" s="65"/>
      <c r="F12" s="35">
        <v>10</v>
      </c>
      <c r="G12" s="34" t="s">
        <v>123</v>
      </c>
      <c r="H12" s="8">
        <v>52.57</v>
      </c>
      <c r="I12" s="8">
        <v>52.57</v>
      </c>
      <c r="J12" s="8">
        <v>0</v>
      </c>
      <c r="K12" s="8"/>
    </row>
    <row r="13" spans="1:11" ht="19.5" customHeight="1">
      <c r="A13" s="65"/>
      <c r="B13" s="75"/>
      <c r="C13" s="72"/>
      <c r="D13" s="65"/>
      <c r="E13" s="65"/>
      <c r="F13" s="35">
        <v>12</v>
      </c>
      <c r="G13" s="34" t="s">
        <v>124</v>
      </c>
      <c r="H13" s="8">
        <v>7.67</v>
      </c>
      <c r="I13" s="8">
        <v>7.67</v>
      </c>
      <c r="J13" s="8">
        <v>0</v>
      </c>
      <c r="K13" s="8"/>
    </row>
    <row r="14" spans="1:11" ht="19.5" customHeight="1">
      <c r="A14" s="65"/>
      <c r="B14" s="75"/>
      <c r="C14" s="72"/>
      <c r="D14" s="65"/>
      <c r="E14" s="65"/>
      <c r="F14" s="35">
        <v>13</v>
      </c>
      <c r="G14" s="34" t="s">
        <v>114</v>
      </c>
      <c r="H14" s="8">
        <v>71.78</v>
      </c>
      <c r="I14" s="8">
        <v>71.78</v>
      </c>
      <c r="J14" s="8">
        <v>0</v>
      </c>
      <c r="K14" s="8"/>
    </row>
    <row r="15" spans="1:11" ht="19.5" customHeight="1">
      <c r="A15" s="65"/>
      <c r="B15" s="76"/>
      <c r="C15" s="73"/>
      <c r="D15" s="66"/>
      <c r="E15" s="66"/>
      <c r="F15" s="35">
        <v>99</v>
      </c>
      <c r="G15" s="10" t="s">
        <v>85</v>
      </c>
      <c r="H15" s="8">
        <v>237.78</v>
      </c>
      <c r="I15" s="8">
        <v>237.78</v>
      </c>
      <c r="J15" s="8">
        <v>0</v>
      </c>
      <c r="K15" s="8"/>
    </row>
    <row r="16" spans="1:11" ht="19.5" customHeight="1">
      <c r="A16" s="65"/>
      <c r="B16" s="74" t="s">
        <v>137</v>
      </c>
      <c r="C16" s="71" t="s">
        <v>162</v>
      </c>
      <c r="D16" s="64">
        <f>SUM(H17:H29)</f>
        <v>112.24000000000001</v>
      </c>
      <c r="E16" s="22">
        <v>302</v>
      </c>
      <c r="F16" s="36"/>
      <c r="G16" s="33" t="s">
        <v>32</v>
      </c>
      <c r="H16" s="27">
        <f>SUM(J17:J29)</f>
        <v>112.24000000000001</v>
      </c>
      <c r="I16" s="27">
        <v>0</v>
      </c>
      <c r="J16" s="27">
        <f>SUM(J17:J29)</f>
        <v>112.24000000000001</v>
      </c>
      <c r="K16" s="8"/>
    </row>
    <row r="17" spans="1:11" ht="19.5" customHeight="1">
      <c r="A17" s="65"/>
      <c r="B17" s="75"/>
      <c r="C17" s="72"/>
      <c r="D17" s="65"/>
      <c r="E17" s="64"/>
      <c r="F17" s="35" t="s">
        <v>136</v>
      </c>
      <c r="G17" s="10" t="s">
        <v>33</v>
      </c>
      <c r="H17" s="8">
        <v>12.32</v>
      </c>
      <c r="I17" s="8">
        <v>0</v>
      </c>
      <c r="J17" s="8">
        <v>12.32</v>
      </c>
      <c r="K17" s="8"/>
    </row>
    <row r="18" spans="1:11" ht="19.5" customHeight="1">
      <c r="A18" s="65"/>
      <c r="B18" s="75"/>
      <c r="C18" s="72"/>
      <c r="D18" s="65"/>
      <c r="E18" s="65"/>
      <c r="F18" s="35" t="s">
        <v>137</v>
      </c>
      <c r="G18" s="10" t="s">
        <v>34</v>
      </c>
      <c r="H18" s="8">
        <v>2.33</v>
      </c>
      <c r="I18" s="8">
        <v>0</v>
      </c>
      <c r="J18" s="8">
        <v>2.33</v>
      </c>
      <c r="K18" s="8"/>
    </row>
    <row r="19" spans="1:11" ht="19.5" customHeight="1">
      <c r="A19" s="65"/>
      <c r="B19" s="75"/>
      <c r="C19" s="72"/>
      <c r="D19" s="65"/>
      <c r="E19" s="65"/>
      <c r="F19" s="35" t="s">
        <v>141</v>
      </c>
      <c r="G19" s="10" t="s">
        <v>86</v>
      </c>
      <c r="H19" s="8">
        <v>1.28</v>
      </c>
      <c r="I19" s="8">
        <v>0</v>
      </c>
      <c r="J19" s="8">
        <v>1.28</v>
      </c>
      <c r="K19" s="8"/>
    </row>
    <row r="20" spans="1:11" ht="19.5" customHeight="1">
      <c r="A20" s="65"/>
      <c r="B20" s="75"/>
      <c r="C20" s="72"/>
      <c r="D20" s="65"/>
      <c r="E20" s="65"/>
      <c r="F20" s="35" t="s">
        <v>139</v>
      </c>
      <c r="G20" s="10" t="s">
        <v>87</v>
      </c>
      <c r="H20" s="8">
        <v>5.02</v>
      </c>
      <c r="I20" s="8">
        <v>0</v>
      </c>
      <c r="J20" s="8">
        <v>5.02</v>
      </c>
      <c r="K20" s="8"/>
    </row>
    <row r="21" spans="1:11" ht="19.5" customHeight="1">
      <c r="A21" s="65"/>
      <c r="B21" s="75"/>
      <c r="C21" s="72"/>
      <c r="D21" s="65"/>
      <c r="E21" s="65"/>
      <c r="F21" s="35" t="s">
        <v>142</v>
      </c>
      <c r="G21" s="10" t="s">
        <v>88</v>
      </c>
      <c r="H21" s="8">
        <v>4.75</v>
      </c>
      <c r="I21" s="8">
        <v>0</v>
      </c>
      <c r="J21" s="8">
        <v>4.75</v>
      </c>
      <c r="K21" s="8"/>
    </row>
    <row r="22" spans="1:11" ht="19.5" customHeight="1">
      <c r="A22" s="65"/>
      <c r="B22" s="75"/>
      <c r="C22" s="72"/>
      <c r="D22" s="65"/>
      <c r="E22" s="65"/>
      <c r="F22" s="35" t="s">
        <v>143</v>
      </c>
      <c r="G22" s="10" t="s">
        <v>89</v>
      </c>
      <c r="H22" s="8">
        <v>28.6</v>
      </c>
      <c r="I22" s="8">
        <v>0</v>
      </c>
      <c r="J22" s="8">
        <v>28.6</v>
      </c>
      <c r="K22" s="22"/>
    </row>
    <row r="23" spans="1:11" ht="19.5" customHeight="1">
      <c r="A23" s="65"/>
      <c r="B23" s="75"/>
      <c r="C23" s="72"/>
      <c r="D23" s="65"/>
      <c r="E23" s="65"/>
      <c r="F23" s="35" t="s">
        <v>144</v>
      </c>
      <c r="G23" s="10" t="s">
        <v>90</v>
      </c>
      <c r="H23" s="8">
        <v>3.52</v>
      </c>
      <c r="I23" s="8">
        <v>0</v>
      </c>
      <c r="J23" s="8">
        <v>3.52</v>
      </c>
      <c r="K23" s="22"/>
    </row>
    <row r="24" spans="1:11" ht="19.5" customHeight="1">
      <c r="A24" s="65"/>
      <c r="B24" s="75"/>
      <c r="C24" s="72"/>
      <c r="D24" s="65"/>
      <c r="E24" s="65"/>
      <c r="F24" s="35" t="s">
        <v>145</v>
      </c>
      <c r="G24" s="10" t="s">
        <v>91</v>
      </c>
      <c r="H24" s="8">
        <v>2.2</v>
      </c>
      <c r="I24" s="8">
        <v>0</v>
      </c>
      <c r="J24" s="8">
        <v>2.2</v>
      </c>
      <c r="K24" s="22"/>
    </row>
    <row r="25" spans="1:11" ht="19.5" customHeight="1">
      <c r="A25" s="65"/>
      <c r="B25" s="75"/>
      <c r="C25" s="72"/>
      <c r="D25" s="65"/>
      <c r="E25" s="65"/>
      <c r="F25" s="35" t="s">
        <v>146</v>
      </c>
      <c r="G25" s="10" t="s">
        <v>92</v>
      </c>
      <c r="H25" s="8">
        <v>12.95</v>
      </c>
      <c r="I25" s="8">
        <v>0</v>
      </c>
      <c r="J25" s="8">
        <v>12.95</v>
      </c>
      <c r="K25" s="22"/>
    </row>
    <row r="26" spans="1:11" ht="19.5" customHeight="1">
      <c r="A26" s="65"/>
      <c r="B26" s="75"/>
      <c r="C26" s="72"/>
      <c r="D26" s="65"/>
      <c r="E26" s="65"/>
      <c r="F26" s="35" t="s">
        <v>147</v>
      </c>
      <c r="G26" s="10" t="s">
        <v>93</v>
      </c>
      <c r="H26" s="8">
        <v>0.25</v>
      </c>
      <c r="I26" s="8">
        <v>0</v>
      </c>
      <c r="J26" s="8">
        <v>0.25</v>
      </c>
      <c r="K26" s="22"/>
    </row>
    <row r="27" spans="1:11" ht="19.5" customHeight="1">
      <c r="A27" s="65"/>
      <c r="B27" s="75"/>
      <c r="C27" s="72"/>
      <c r="D27" s="65"/>
      <c r="E27" s="65"/>
      <c r="F27" s="35" t="s">
        <v>148</v>
      </c>
      <c r="G27" s="10" t="s">
        <v>94</v>
      </c>
      <c r="H27" s="8">
        <v>20</v>
      </c>
      <c r="I27" s="8">
        <v>0</v>
      </c>
      <c r="J27" s="8">
        <v>20</v>
      </c>
      <c r="K27" s="22"/>
    </row>
    <row r="28" spans="1:11" ht="19.5" customHeight="1">
      <c r="A28" s="65"/>
      <c r="B28" s="75"/>
      <c r="C28" s="72"/>
      <c r="D28" s="65"/>
      <c r="E28" s="65"/>
      <c r="F28" s="35" t="s">
        <v>149</v>
      </c>
      <c r="G28" s="10" t="s">
        <v>116</v>
      </c>
      <c r="H28" s="8">
        <v>1.62</v>
      </c>
      <c r="I28" s="8">
        <v>0</v>
      </c>
      <c r="J28" s="8">
        <v>1.62</v>
      </c>
      <c r="K28" s="22"/>
    </row>
    <row r="29" spans="1:11" ht="19.5" customHeight="1">
      <c r="A29" s="66"/>
      <c r="B29" s="76"/>
      <c r="C29" s="73"/>
      <c r="D29" s="66"/>
      <c r="E29" s="66"/>
      <c r="F29" s="35" t="s">
        <v>150</v>
      </c>
      <c r="G29" s="10" t="s">
        <v>95</v>
      </c>
      <c r="H29" s="8">
        <v>17.4</v>
      </c>
      <c r="I29" s="8">
        <v>0</v>
      </c>
      <c r="J29" s="8">
        <v>17.4</v>
      </c>
      <c r="K29" s="22"/>
    </row>
    <row r="30" spans="1:11" ht="27">
      <c r="A30" s="41">
        <v>509</v>
      </c>
      <c r="B30" s="42"/>
      <c r="C30" s="43" t="s">
        <v>96</v>
      </c>
      <c r="D30" s="41">
        <f>SUM(D31:D32)</f>
        <v>27.29</v>
      </c>
      <c r="E30" s="41">
        <v>303</v>
      </c>
      <c r="F30" s="36"/>
      <c r="G30" s="33" t="s">
        <v>96</v>
      </c>
      <c r="H30" s="27">
        <f>SUM(H32,H31)</f>
        <v>27.29</v>
      </c>
      <c r="I30" s="27">
        <f>H30</f>
        <v>27.29</v>
      </c>
      <c r="J30" s="27">
        <v>0</v>
      </c>
      <c r="K30" s="22"/>
    </row>
    <row r="31" spans="1:11" ht="19.5" customHeight="1">
      <c r="A31" s="64"/>
      <c r="B31" s="39" t="s">
        <v>141</v>
      </c>
      <c r="C31" s="40" t="s">
        <v>159</v>
      </c>
      <c r="D31" s="22">
        <v>1.7</v>
      </c>
      <c r="E31" s="64"/>
      <c r="F31" s="35" t="s">
        <v>137</v>
      </c>
      <c r="G31" s="10" t="s">
        <v>151</v>
      </c>
      <c r="H31" s="8">
        <v>1.7</v>
      </c>
      <c r="I31" s="8">
        <v>1.7</v>
      </c>
      <c r="J31" s="8">
        <v>0</v>
      </c>
      <c r="K31" s="22"/>
    </row>
    <row r="32" spans="1:11" ht="27">
      <c r="A32" s="66"/>
      <c r="B32" s="39" t="s">
        <v>150</v>
      </c>
      <c r="C32" s="40" t="s">
        <v>120</v>
      </c>
      <c r="D32" s="22">
        <v>25.59</v>
      </c>
      <c r="E32" s="66"/>
      <c r="F32" s="37" t="s">
        <v>150</v>
      </c>
      <c r="G32" s="34" t="s">
        <v>120</v>
      </c>
      <c r="H32" s="28">
        <v>25.59</v>
      </c>
      <c r="I32" s="28">
        <v>25.59</v>
      </c>
      <c r="J32" s="28">
        <v>0</v>
      </c>
      <c r="K32" s="22"/>
    </row>
    <row r="33" spans="1:11" ht="22.5" customHeight="1">
      <c r="A33" s="22"/>
      <c r="B33" s="69" t="s">
        <v>97</v>
      </c>
      <c r="C33" s="70"/>
      <c r="D33" s="41">
        <f>SUM(D30,D16,D7)</f>
        <v>1229.9399999999998</v>
      </c>
      <c r="E33" s="41"/>
      <c r="F33" s="69" t="s">
        <v>97</v>
      </c>
      <c r="G33" s="70"/>
      <c r="H33" s="44">
        <f>SUM(H30,H16,H6)</f>
        <v>1229.9399999999998</v>
      </c>
      <c r="I33" s="44">
        <f>SUM(I30,I16,I6)</f>
        <v>1117.6999999999998</v>
      </c>
      <c r="J33" s="44">
        <f>SUM(J30,J16,J6)</f>
        <v>112.24000000000001</v>
      </c>
      <c r="K33" s="22"/>
    </row>
    <row r="34" ht="13.5" customHeight="1"/>
  </sheetData>
  <sheetProtection/>
  <mergeCells count="26">
    <mergeCell ref="D4:D5"/>
    <mergeCell ref="E7:E15"/>
    <mergeCell ref="J2:K2"/>
    <mergeCell ref="E4:F4"/>
    <mergeCell ref="G4:G5"/>
    <mergeCell ref="H4:H5"/>
    <mergeCell ref="I4:I5"/>
    <mergeCell ref="J4:J5"/>
    <mergeCell ref="K3:K5"/>
    <mergeCell ref="F33:G33"/>
    <mergeCell ref="B33:C33"/>
    <mergeCell ref="C7:C15"/>
    <mergeCell ref="B7:B15"/>
    <mergeCell ref="D7:D15"/>
    <mergeCell ref="C16:C29"/>
    <mergeCell ref="B16:B29"/>
    <mergeCell ref="C1:K1"/>
    <mergeCell ref="E17:E29"/>
    <mergeCell ref="E31:E32"/>
    <mergeCell ref="E3:J3"/>
    <mergeCell ref="A3:D3"/>
    <mergeCell ref="A4:B4"/>
    <mergeCell ref="C4:C5"/>
    <mergeCell ref="A31:A32"/>
    <mergeCell ref="A7:A29"/>
    <mergeCell ref="D16:D29"/>
  </mergeCells>
  <printOptions/>
  <pageMargins left="0.43" right="0.32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"/>
  <sheetViews>
    <sheetView zoomScalePageLayoutView="0" workbookViewId="0" topLeftCell="A1">
      <selection activeCell="O6" sqref="O6"/>
    </sheetView>
  </sheetViews>
  <sheetFormatPr defaultColWidth="9.140625" defaultRowHeight="15"/>
  <cols>
    <col min="1" max="1" width="6.8515625" style="0" customWidth="1"/>
    <col min="2" max="2" width="7.140625" style="0" customWidth="1"/>
    <col min="3" max="3" width="7.421875" style="0" customWidth="1"/>
    <col min="4" max="4" width="6.7109375" style="0" customWidth="1"/>
    <col min="5" max="5" width="6.57421875" style="0" customWidth="1"/>
    <col min="6" max="6" width="7.421875" style="0" customWidth="1"/>
    <col min="7" max="7" width="6.00390625" style="0" customWidth="1"/>
    <col min="8" max="8" width="6.28125" style="0" customWidth="1"/>
    <col min="9" max="9" width="6.00390625" style="0" customWidth="1"/>
    <col min="10" max="10" width="7.00390625" style="0" customWidth="1"/>
    <col min="11" max="12" width="6.421875" style="0" customWidth="1"/>
    <col min="13" max="13" width="5.7109375" style="0" customWidth="1"/>
    <col min="14" max="14" width="6.00390625" style="0" customWidth="1"/>
    <col min="15" max="15" width="5.57421875" style="0" customWidth="1"/>
    <col min="16" max="17" width="6.421875" style="0" customWidth="1"/>
    <col min="18" max="18" width="6.57421875" style="0" customWidth="1"/>
  </cols>
  <sheetData>
    <row r="1" spans="1:18" ht="30" customHeight="1">
      <c r="A1" s="19" t="s">
        <v>79</v>
      </c>
      <c r="B1" s="63" t="s">
        <v>76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20.25" customHeight="1">
      <c r="A2" s="17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80" t="s">
        <v>70</v>
      </c>
      <c r="R2" s="80"/>
    </row>
    <row r="3" spans="1:18" ht="48.75" customHeight="1">
      <c r="A3" s="81" t="s">
        <v>165</v>
      </c>
      <c r="B3" s="79"/>
      <c r="C3" s="79"/>
      <c r="D3" s="79"/>
      <c r="E3" s="79"/>
      <c r="F3" s="79"/>
      <c r="G3" s="81" t="s">
        <v>166</v>
      </c>
      <c r="H3" s="79"/>
      <c r="I3" s="79"/>
      <c r="J3" s="79"/>
      <c r="K3" s="79"/>
      <c r="L3" s="79"/>
      <c r="M3" s="81" t="s">
        <v>167</v>
      </c>
      <c r="N3" s="79"/>
      <c r="O3" s="79"/>
      <c r="P3" s="79"/>
      <c r="Q3" s="79"/>
      <c r="R3" s="79"/>
    </row>
    <row r="4" spans="1:18" ht="48.75" customHeight="1">
      <c r="A4" s="79" t="s">
        <v>5</v>
      </c>
      <c r="B4" s="78" t="s">
        <v>35</v>
      </c>
      <c r="C4" s="79" t="s">
        <v>36</v>
      </c>
      <c r="D4" s="79"/>
      <c r="E4" s="79"/>
      <c r="F4" s="78" t="s">
        <v>37</v>
      </c>
      <c r="G4" s="79" t="s">
        <v>5</v>
      </c>
      <c r="H4" s="78" t="s">
        <v>35</v>
      </c>
      <c r="I4" s="79" t="s">
        <v>36</v>
      </c>
      <c r="J4" s="79"/>
      <c r="K4" s="79"/>
      <c r="L4" s="78" t="s">
        <v>37</v>
      </c>
      <c r="M4" s="79" t="s">
        <v>5</v>
      </c>
      <c r="N4" s="78" t="s">
        <v>35</v>
      </c>
      <c r="O4" s="79" t="s">
        <v>36</v>
      </c>
      <c r="P4" s="79"/>
      <c r="Q4" s="79"/>
      <c r="R4" s="78" t="s">
        <v>37</v>
      </c>
    </row>
    <row r="5" spans="1:18" ht="48.75" customHeight="1">
      <c r="A5" s="79"/>
      <c r="B5" s="78"/>
      <c r="C5" s="6" t="s">
        <v>21</v>
      </c>
      <c r="D5" s="6" t="s">
        <v>38</v>
      </c>
      <c r="E5" s="6" t="s">
        <v>39</v>
      </c>
      <c r="F5" s="78"/>
      <c r="G5" s="79"/>
      <c r="H5" s="78"/>
      <c r="I5" s="6" t="s">
        <v>21</v>
      </c>
      <c r="J5" s="6" t="s">
        <v>38</v>
      </c>
      <c r="K5" s="6" t="s">
        <v>39</v>
      </c>
      <c r="L5" s="78"/>
      <c r="M5" s="79"/>
      <c r="N5" s="78"/>
      <c r="O5" s="6" t="s">
        <v>21</v>
      </c>
      <c r="P5" s="6" t="s">
        <v>38</v>
      </c>
      <c r="Q5" s="6" t="s">
        <v>39</v>
      </c>
      <c r="R5" s="78"/>
    </row>
    <row r="6" spans="1:18" s="21" customFormat="1" ht="48.75" customHeight="1">
      <c r="A6" s="7">
        <v>18.2</v>
      </c>
      <c r="B6" s="7">
        <v>0</v>
      </c>
      <c r="C6" s="7">
        <v>18.2</v>
      </c>
      <c r="D6" s="7"/>
      <c r="E6" s="7">
        <v>16</v>
      </c>
      <c r="F6" s="7">
        <v>2.2</v>
      </c>
      <c r="G6" s="7">
        <f>SUM(I6,L6)</f>
        <v>14.530000000000001</v>
      </c>
      <c r="H6" s="7">
        <v>0</v>
      </c>
      <c r="I6" s="7">
        <v>14.31</v>
      </c>
      <c r="J6" s="7"/>
      <c r="K6" s="7">
        <v>14.31</v>
      </c>
      <c r="L6" s="7">
        <v>0.22</v>
      </c>
      <c r="M6" s="7">
        <v>22.2</v>
      </c>
      <c r="N6" s="7">
        <v>0</v>
      </c>
      <c r="O6" s="7">
        <v>22.2</v>
      </c>
      <c r="P6" s="7">
        <v>0</v>
      </c>
      <c r="Q6" s="7">
        <v>20</v>
      </c>
      <c r="R6" s="7">
        <v>2.2</v>
      </c>
    </row>
  </sheetData>
  <sheetProtection/>
  <mergeCells count="17">
    <mergeCell ref="B1:R1"/>
    <mergeCell ref="Q2:R2"/>
    <mergeCell ref="A3:F3"/>
    <mergeCell ref="M3:R3"/>
    <mergeCell ref="G3:L3"/>
    <mergeCell ref="A4:A5"/>
    <mergeCell ref="B4:B5"/>
    <mergeCell ref="C4:E4"/>
    <mergeCell ref="F4:F5"/>
    <mergeCell ref="M4:M5"/>
    <mergeCell ref="N4:N5"/>
    <mergeCell ref="O4:Q4"/>
    <mergeCell ref="R4:R5"/>
    <mergeCell ref="G4:G5"/>
    <mergeCell ref="H4:H5"/>
    <mergeCell ref="I4:K4"/>
    <mergeCell ref="L4:L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7" sqref="A7:F7"/>
    </sheetView>
  </sheetViews>
  <sheetFormatPr defaultColWidth="9.14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2.5">
      <c r="A1" s="19" t="s">
        <v>80</v>
      </c>
      <c r="B1" s="1"/>
      <c r="C1" s="1" t="s">
        <v>40</v>
      </c>
      <c r="D1" s="1"/>
      <c r="E1" s="1"/>
      <c r="F1" s="1"/>
    </row>
    <row r="2" spans="1:6" ht="21" customHeight="1">
      <c r="A2" s="4" t="s">
        <v>71</v>
      </c>
      <c r="E2" s="83" t="s">
        <v>72</v>
      </c>
      <c r="F2" s="83"/>
    </row>
    <row r="3" spans="1:6" ht="27" customHeight="1">
      <c r="A3" s="79" t="s">
        <v>19</v>
      </c>
      <c r="B3" s="79" t="s">
        <v>41</v>
      </c>
      <c r="C3" s="79" t="s">
        <v>42</v>
      </c>
      <c r="D3" s="79" t="s">
        <v>43</v>
      </c>
      <c r="E3" s="79"/>
      <c r="F3" s="79"/>
    </row>
    <row r="4" spans="1:6" ht="27" customHeight="1">
      <c r="A4" s="79"/>
      <c r="B4" s="79"/>
      <c r="C4" s="79"/>
      <c r="D4" s="7" t="s">
        <v>5</v>
      </c>
      <c r="E4" s="7" t="s">
        <v>22</v>
      </c>
      <c r="F4" s="7" t="s">
        <v>23</v>
      </c>
    </row>
    <row r="5" spans="1:6" ht="27" customHeight="1">
      <c r="A5" s="16" t="s">
        <v>13</v>
      </c>
      <c r="B5" s="16" t="s">
        <v>13</v>
      </c>
      <c r="C5" s="16" t="s">
        <v>133</v>
      </c>
      <c r="D5" s="7">
        <v>0</v>
      </c>
      <c r="E5" s="7">
        <v>0</v>
      </c>
      <c r="F5" s="7">
        <v>0</v>
      </c>
    </row>
    <row r="6" spans="1:6" ht="27" customHeight="1">
      <c r="A6" s="79" t="s">
        <v>5</v>
      </c>
      <c r="B6" s="79"/>
      <c r="C6" s="7" t="s">
        <v>133</v>
      </c>
      <c r="D6" s="7">
        <v>0</v>
      </c>
      <c r="E6" s="7">
        <v>0</v>
      </c>
      <c r="F6" s="7">
        <v>0</v>
      </c>
    </row>
    <row r="7" spans="1:6" ht="18.75">
      <c r="A7" s="82" t="s">
        <v>119</v>
      </c>
      <c r="B7" s="82"/>
      <c r="C7" s="82"/>
      <c r="D7" s="82"/>
      <c r="E7" s="82"/>
      <c r="F7" s="82"/>
    </row>
  </sheetData>
  <sheetProtection/>
  <mergeCells count="7">
    <mergeCell ref="A7:F7"/>
    <mergeCell ref="A6:B6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29.7109375" style="0" customWidth="1"/>
    <col min="2" max="2" width="23.7109375" style="0" customWidth="1"/>
    <col min="3" max="3" width="30.140625" style="0" customWidth="1"/>
    <col min="4" max="4" width="23.7109375" style="0" customWidth="1"/>
  </cols>
  <sheetData>
    <row r="1" spans="1:4" ht="22.5">
      <c r="A1" s="19" t="s">
        <v>81</v>
      </c>
      <c r="B1" s="1" t="s">
        <v>44</v>
      </c>
      <c r="C1" s="1"/>
      <c r="D1" s="1"/>
    </row>
    <row r="2" spans="1:4" ht="21" customHeight="1">
      <c r="A2" s="2"/>
      <c r="D2" t="s">
        <v>73</v>
      </c>
    </row>
    <row r="3" spans="1:4" ht="27.75" customHeight="1">
      <c r="A3" s="59" t="s">
        <v>1</v>
      </c>
      <c r="B3" s="59"/>
      <c r="C3" s="59" t="s">
        <v>2</v>
      </c>
      <c r="D3" s="59"/>
    </row>
    <row r="4" spans="1:4" ht="27.75" customHeight="1">
      <c r="A4" s="8" t="s">
        <v>3</v>
      </c>
      <c r="B4" s="8" t="s">
        <v>4</v>
      </c>
      <c r="C4" s="8" t="s">
        <v>3</v>
      </c>
      <c r="D4" s="8" t="s">
        <v>4</v>
      </c>
    </row>
    <row r="5" spans="1:4" ht="24.75" customHeight="1">
      <c r="A5" s="10" t="s">
        <v>46</v>
      </c>
      <c r="B5" s="16">
        <v>1229.64</v>
      </c>
      <c r="C5" s="10" t="s">
        <v>129</v>
      </c>
      <c r="D5" s="8">
        <v>2711.24</v>
      </c>
    </row>
    <row r="6" spans="1:4" ht="24.75" customHeight="1">
      <c r="A6" s="10" t="s">
        <v>47</v>
      </c>
      <c r="B6" s="8">
        <v>0</v>
      </c>
      <c r="C6" s="10" t="s">
        <v>130</v>
      </c>
      <c r="D6" s="8">
        <v>129.55</v>
      </c>
    </row>
    <row r="7" spans="1:4" ht="24.75" customHeight="1">
      <c r="A7" s="10" t="s">
        <v>48</v>
      </c>
      <c r="B7" s="8">
        <v>0</v>
      </c>
      <c r="C7" s="10" t="s">
        <v>131</v>
      </c>
      <c r="D7" s="8">
        <v>52.57</v>
      </c>
    </row>
    <row r="8" spans="1:4" ht="24.75" customHeight="1">
      <c r="A8" s="10" t="s">
        <v>49</v>
      </c>
      <c r="B8" s="8">
        <v>0</v>
      </c>
      <c r="C8" s="10" t="s">
        <v>132</v>
      </c>
      <c r="D8" s="8">
        <v>71.78</v>
      </c>
    </row>
    <row r="9" spans="1:4" ht="24.75" customHeight="1">
      <c r="A9" s="10" t="s">
        <v>50</v>
      </c>
      <c r="B9" s="8">
        <v>0</v>
      </c>
      <c r="C9" s="22"/>
      <c r="D9" s="22"/>
    </row>
    <row r="10" spans="1:4" ht="24.75" customHeight="1">
      <c r="A10" s="10" t="s">
        <v>51</v>
      </c>
      <c r="B10" s="16">
        <v>1229.64</v>
      </c>
      <c r="C10" s="10" t="s">
        <v>52</v>
      </c>
      <c r="D10" s="8">
        <f>SUM(D5:D8)</f>
        <v>2965.1400000000003</v>
      </c>
    </row>
    <row r="11" spans="1:4" ht="24.75" customHeight="1">
      <c r="A11" s="10" t="s">
        <v>53</v>
      </c>
      <c r="B11" s="8">
        <v>0</v>
      </c>
      <c r="C11" s="23"/>
      <c r="D11" s="8"/>
    </row>
    <row r="12" spans="1:4" ht="24.75" customHeight="1">
      <c r="A12" s="10" t="s">
        <v>54</v>
      </c>
      <c r="B12" s="16">
        <v>1735.5</v>
      </c>
      <c r="C12" s="10" t="s">
        <v>55</v>
      </c>
      <c r="D12" s="8">
        <v>0</v>
      </c>
    </row>
    <row r="13" spans="1:4" ht="24.75" customHeight="1">
      <c r="A13" s="10" t="s">
        <v>15</v>
      </c>
      <c r="B13" s="8">
        <f>B5+B12</f>
        <v>2965.1400000000003</v>
      </c>
      <c r="C13" s="10" t="s">
        <v>16</v>
      </c>
      <c r="D13" s="8">
        <f>D10</f>
        <v>2965.1400000000003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E22" sqref="E22"/>
    </sheetView>
  </sheetViews>
  <sheetFormatPr defaultColWidth="9.140625" defaultRowHeight="27.75" customHeight="1"/>
  <cols>
    <col min="1" max="1" width="9.140625" style="0" customWidth="1"/>
    <col min="2" max="2" width="26.140625" style="0" customWidth="1"/>
    <col min="3" max="3" width="10.00390625" style="0" customWidth="1"/>
    <col min="6" max="6" width="7.421875" style="0" customWidth="1"/>
    <col min="7" max="7" width="5.140625" style="0" customWidth="1"/>
    <col min="8" max="8" width="5.421875" style="0" customWidth="1"/>
    <col min="9" max="9" width="5.7109375" style="0" customWidth="1"/>
    <col min="10" max="10" width="5.57421875" style="0" customWidth="1"/>
    <col min="11" max="11" width="5.28125" style="0" customWidth="1"/>
    <col min="12" max="12" width="6.140625" style="0" customWidth="1"/>
  </cols>
  <sheetData>
    <row r="1" spans="1:12" ht="27.75" customHeight="1">
      <c r="A1" s="20" t="s">
        <v>82</v>
      </c>
      <c r="B1" s="1"/>
      <c r="C1" s="1"/>
      <c r="D1" s="1"/>
      <c r="E1" s="1"/>
      <c r="F1" s="1" t="s">
        <v>56</v>
      </c>
      <c r="G1" s="1"/>
      <c r="H1" s="1"/>
      <c r="I1" s="1"/>
      <c r="J1" s="1"/>
      <c r="K1" s="1"/>
      <c r="L1" s="1"/>
    </row>
    <row r="2" spans="1:12" ht="12.75" customHeight="1">
      <c r="A2" s="5" t="s">
        <v>45</v>
      </c>
      <c r="K2" s="83" t="s">
        <v>70</v>
      </c>
      <c r="L2" s="83"/>
    </row>
    <row r="3" spans="1:12" ht="42.75" customHeight="1">
      <c r="A3" s="78" t="s">
        <v>57</v>
      </c>
      <c r="B3" s="78"/>
      <c r="C3" s="84" t="s">
        <v>5</v>
      </c>
      <c r="D3" s="84" t="s">
        <v>54</v>
      </c>
      <c r="E3" s="84" t="s">
        <v>58</v>
      </c>
      <c r="F3" s="84" t="s">
        <v>74</v>
      </c>
      <c r="G3" s="84" t="s">
        <v>59</v>
      </c>
      <c r="H3" s="84" t="s">
        <v>60</v>
      </c>
      <c r="I3" s="84" t="s">
        <v>61</v>
      </c>
      <c r="J3" s="84" t="s">
        <v>62</v>
      </c>
      <c r="K3" s="84" t="s">
        <v>63</v>
      </c>
      <c r="L3" s="84" t="s">
        <v>53</v>
      </c>
    </row>
    <row r="4" spans="1:12" ht="27.75" customHeight="1">
      <c r="A4" s="7" t="s">
        <v>19</v>
      </c>
      <c r="B4" s="7" t="s">
        <v>20</v>
      </c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19.5" customHeight="1">
      <c r="A5" s="31">
        <v>205</v>
      </c>
      <c r="B5" s="31" t="s">
        <v>84</v>
      </c>
      <c r="C5" s="26">
        <f>D5+E5</f>
        <v>2711.24</v>
      </c>
      <c r="D5" s="47">
        <v>1735.5</v>
      </c>
      <c r="E5" s="47">
        <v>975.74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</row>
    <row r="6" spans="1:12" ht="19.5" customHeight="1">
      <c r="A6" s="32">
        <v>20508</v>
      </c>
      <c r="B6" s="32" t="s">
        <v>99</v>
      </c>
      <c r="C6" s="7">
        <f>D6+E6</f>
        <v>2711.24</v>
      </c>
      <c r="D6" s="16">
        <v>1735.5</v>
      </c>
      <c r="E6" s="16">
        <v>975.74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</row>
    <row r="7" spans="1:12" ht="19.5" customHeight="1">
      <c r="A7" s="32">
        <v>2050802</v>
      </c>
      <c r="B7" s="32" t="s">
        <v>100</v>
      </c>
      <c r="C7" s="7">
        <f>D7+E7</f>
        <v>2711.24</v>
      </c>
      <c r="D7" s="16">
        <v>1735.5</v>
      </c>
      <c r="E7" s="16">
        <v>975.74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</row>
    <row r="8" spans="1:12" ht="19.5" customHeight="1">
      <c r="A8" s="33">
        <v>208</v>
      </c>
      <c r="B8" s="33" t="s">
        <v>101</v>
      </c>
      <c r="C8" s="27">
        <f>C9+C12</f>
        <v>129.55</v>
      </c>
      <c r="D8" s="26">
        <v>0</v>
      </c>
      <c r="E8" s="27">
        <f>E9+E12</f>
        <v>129.55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</row>
    <row r="9" spans="1:12" ht="19.5" customHeight="1">
      <c r="A9" s="10">
        <v>20805</v>
      </c>
      <c r="B9" s="10" t="s">
        <v>102</v>
      </c>
      <c r="C9" s="8">
        <f>C10+C11</f>
        <v>121.88000000000001</v>
      </c>
      <c r="D9" s="7">
        <v>0</v>
      </c>
      <c r="E9" s="8">
        <f>E10+E11</f>
        <v>121.88000000000001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</row>
    <row r="10" spans="1:12" ht="19.5" customHeight="1">
      <c r="A10" s="10">
        <v>2080501</v>
      </c>
      <c r="B10" s="10" t="s">
        <v>103</v>
      </c>
      <c r="C10" s="8">
        <v>1.62</v>
      </c>
      <c r="D10" s="7">
        <v>0</v>
      </c>
      <c r="E10" s="8">
        <v>1.62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</row>
    <row r="11" spans="1:12" ht="24" customHeight="1">
      <c r="A11" s="10">
        <v>2080505</v>
      </c>
      <c r="B11" s="10" t="s">
        <v>104</v>
      </c>
      <c r="C11" s="8">
        <v>120.26</v>
      </c>
      <c r="D11" s="7">
        <v>0</v>
      </c>
      <c r="E11" s="8">
        <v>120.26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</row>
    <row r="12" spans="1:12" ht="24.75" customHeight="1">
      <c r="A12" s="10">
        <v>20827</v>
      </c>
      <c r="B12" s="10" t="s">
        <v>105</v>
      </c>
      <c r="C12" s="8">
        <f>SUM(C13:C15)</f>
        <v>7.67</v>
      </c>
      <c r="D12" s="7">
        <v>0</v>
      </c>
      <c r="E12" s="8">
        <f>SUM(E13:E15)</f>
        <v>7.67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</row>
    <row r="13" spans="1:12" ht="19.5" customHeight="1">
      <c r="A13" s="10">
        <v>2082701</v>
      </c>
      <c r="B13" s="10" t="s">
        <v>106</v>
      </c>
      <c r="C13" s="8">
        <v>2.26</v>
      </c>
      <c r="D13" s="7">
        <v>0</v>
      </c>
      <c r="E13" s="8">
        <v>2.26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</row>
    <row r="14" spans="1:12" ht="19.5" customHeight="1">
      <c r="A14" s="10">
        <v>2082702</v>
      </c>
      <c r="B14" s="10" t="s">
        <v>107</v>
      </c>
      <c r="C14" s="8">
        <v>1.2</v>
      </c>
      <c r="D14" s="7">
        <v>0</v>
      </c>
      <c r="E14" s="8">
        <v>1.2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</row>
    <row r="15" spans="1:12" ht="19.5" customHeight="1">
      <c r="A15" s="10">
        <v>2082703</v>
      </c>
      <c r="B15" s="10" t="s">
        <v>108</v>
      </c>
      <c r="C15" s="8">
        <v>4.21</v>
      </c>
      <c r="D15" s="7">
        <v>0</v>
      </c>
      <c r="E15" s="8">
        <v>4.21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</row>
    <row r="16" spans="1:12" ht="19.5" customHeight="1">
      <c r="A16" s="33">
        <v>210</v>
      </c>
      <c r="B16" s="33" t="s">
        <v>109</v>
      </c>
      <c r="C16" s="45">
        <v>52.57</v>
      </c>
      <c r="D16" s="26">
        <v>0</v>
      </c>
      <c r="E16" s="45">
        <v>52.57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</row>
    <row r="17" spans="1:12" ht="19.5" customHeight="1">
      <c r="A17" s="10">
        <v>21011</v>
      </c>
      <c r="B17" s="10" t="s">
        <v>110</v>
      </c>
      <c r="C17" s="8">
        <v>52.57</v>
      </c>
      <c r="D17" s="7">
        <v>0</v>
      </c>
      <c r="E17" s="8">
        <v>52.57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</row>
    <row r="18" spans="1:12" ht="19.5" customHeight="1">
      <c r="A18" s="10">
        <v>2101102</v>
      </c>
      <c r="B18" s="10" t="s">
        <v>111</v>
      </c>
      <c r="C18" s="8">
        <v>52.57</v>
      </c>
      <c r="D18" s="16">
        <v>0</v>
      </c>
      <c r="E18" s="8">
        <v>52.57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</row>
    <row r="19" spans="1:12" ht="19.5" customHeight="1">
      <c r="A19" s="33">
        <v>221</v>
      </c>
      <c r="B19" s="33" t="s">
        <v>112</v>
      </c>
      <c r="C19" s="27">
        <v>71.78</v>
      </c>
      <c r="D19" s="26">
        <v>0</v>
      </c>
      <c r="E19" s="27">
        <v>71.78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</row>
    <row r="20" spans="1:12" ht="19.5" customHeight="1">
      <c r="A20" s="10">
        <v>22102</v>
      </c>
      <c r="B20" s="10" t="s">
        <v>113</v>
      </c>
      <c r="C20" s="46">
        <v>71.78</v>
      </c>
      <c r="D20" s="7">
        <v>0</v>
      </c>
      <c r="E20" s="46">
        <v>71.78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</row>
    <row r="21" spans="1:12" ht="19.5" customHeight="1">
      <c r="A21" s="10">
        <v>2210201</v>
      </c>
      <c r="B21" s="10" t="s">
        <v>114</v>
      </c>
      <c r="C21" s="46">
        <v>71.78</v>
      </c>
      <c r="D21" s="7">
        <v>0</v>
      </c>
      <c r="E21" s="46">
        <v>71.78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</row>
    <row r="22" spans="1:12" ht="19.5" customHeight="1">
      <c r="A22" s="86" t="s">
        <v>117</v>
      </c>
      <c r="B22" s="87"/>
      <c r="C22" s="24">
        <f>C5+C8+C16+C19</f>
        <v>2965.1400000000003</v>
      </c>
      <c r="D22" s="16">
        <v>1735.5</v>
      </c>
      <c r="E22" s="22">
        <f>E5+E8+E16+E19</f>
        <v>1229.6399999999999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</row>
  </sheetData>
  <sheetProtection/>
  <mergeCells count="13">
    <mergeCell ref="A22:B22"/>
    <mergeCell ref="K3:K4"/>
    <mergeCell ref="L3:L4"/>
    <mergeCell ref="A3:B3"/>
    <mergeCell ref="K2:L2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7">
      <selection activeCell="E22" sqref="E22"/>
    </sheetView>
  </sheetViews>
  <sheetFormatPr defaultColWidth="9.140625" defaultRowHeight="15"/>
  <cols>
    <col min="1" max="1" width="8.140625" style="0" customWidth="1"/>
    <col min="2" max="2" width="25.57421875" style="0" customWidth="1"/>
    <col min="3" max="3" width="8.57421875" style="0" customWidth="1"/>
    <col min="4" max="4" width="8.28125" style="0" customWidth="1"/>
    <col min="5" max="5" width="9.57421875" style="0" customWidth="1"/>
    <col min="6" max="6" width="8.7109375" style="0" customWidth="1"/>
    <col min="7" max="7" width="9.8515625" style="0" customWidth="1"/>
    <col min="8" max="8" width="9.421875" style="0" customWidth="1"/>
  </cols>
  <sheetData>
    <row r="1" spans="1:8" ht="27" customHeight="1">
      <c r="A1" s="19" t="s">
        <v>83</v>
      </c>
      <c r="B1" s="88" t="s">
        <v>64</v>
      </c>
      <c r="C1" s="88"/>
      <c r="D1" s="89"/>
      <c r="E1" s="88"/>
      <c r="F1" s="88"/>
      <c r="G1" s="88"/>
      <c r="H1" s="88"/>
    </row>
    <row r="2" spans="1:8" ht="20.25" customHeight="1">
      <c r="A2" s="18"/>
      <c r="B2" s="13"/>
      <c r="C2" s="13"/>
      <c r="D2" s="13"/>
      <c r="E2" s="13"/>
      <c r="F2" s="13"/>
      <c r="G2" s="83" t="s">
        <v>72</v>
      </c>
      <c r="H2" s="83"/>
    </row>
    <row r="3" spans="1:8" ht="32.25" customHeight="1">
      <c r="A3" s="78" t="s">
        <v>57</v>
      </c>
      <c r="B3" s="78"/>
      <c r="C3" s="84" t="s">
        <v>5</v>
      </c>
      <c r="D3" s="84" t="s">
        <v>22</v>
      </c>
      <c r="E3" s="84" t="s">
        <v>23</v>
      </c>
      <c r="F3" s="84" t="s">
        <v>65</v>
      </c>
      <c r="G3" s="84" t="s">
        <v>66</v>
      </c>
      <c r="H3" s="84" t="s">
        <v>75</v>
      </c>
    </row>
    <row r="4" spans="1:8" ht="23.25" customHeight="1">
      <c r="A4" s="7" t="s">
        <v>19</v>
      </c>
      <c r="B4" s="7" t="s">
        <v>20</v>
      </c>
      <c r="C4" s="85"/>
      <c r="D4" s="85"/>
      <c r="E4" s="85"/>
      <c r="F4" s="85"/>
      <c r="G4" s="85"/>
      <c r="H4" s="85"/>
    </row>
    <row r="5" spans="1:8" ht="18.75" customHeight="1">
      <c r="A5" s="32">
        <v>205</v>
      </c>
      <c r="B5" s="32" t="s">
        <v>98</v>
      </c>
      <c r="C5" s="48">
        <f>D5+E5</f>
        <v>2711.24</v>
      </c>
      <c r="D5" s="45">
        <v>976.04</v>
      </c>
      <c r="E5" s="48">
        <v>1735.2</v>
      </c>
      <c r="F5" s="16">
        <v>0</v>
      </c>
      <c r="G5" s="16">
        <v>0</v>
      </c>
      <c r="H5" s="16">
        <v>0</v>
      </c>
    </row>
    <row r="6" spans="1:8" ht="18.75" customHeight="1">
      <c r="A6" s="32">
        <v>20508</v>
      </c>
      <c r="B6" s="32" t="s">
        <v>99</v>
      </c>
      <c r="C6" s="7">
        <f>SUM(D6:E6)</f>
        <v>2711.24</v>
      </c>
      <c r="D6" s="8">
        <v>976.04</v>
      </c>
      <c r="E6" s="7">
        <f>E5</f>
        <v>1735.2</v>
      </c>
      <c r="F6" s="16">
        <v>0</v>
      </c>
      <c r="G6" s="16">
        <v>0</v>
      </c>
      <c r="H6" s="16">
        <v>0</v>
      </c>
    </row>
    <row r="7" spans="1:8" ht="18.75" customHeight="1">
      <c r="A7" s="32">
        <v>2050802</v>
      </c>
      <c r="B7" s="32" t="s">
        <v>100</v>
      </c>
      <c r="C7" s="7">
        <f>SUM(D7:E7)</f>
        <v>2711.24</v>
      </c>
      <c r="D7" s="8">
        <v>976.04</v>
      </c>
      <c r="E7" s="7">
        <f>E6</f>
        <v>1735.2</v>
      </c>
      <c r="F7" s="16">
        <v>0</v>
      </c>
      <c r="G7" s="16">
        <v>0</v>
      </c>
      <c r="H7" s="16">
        <v>0</v>
      </c>
    </row>
    <row r="8" spans="1:8" ht="18.75" customHeight="1">
      <c r="A8" s="10">
        <v>208</v>
      </c>
      <c r="B8" s="10" t="s">
        <v>101</v>
      </c>
      <c r="C8" s="27">
        <f>C9+C12</f>
        <v>129.55</v>
      </c>
      <c r="D8" s="27">
        <f>D9+D12</f>
        <v>129.55</v>
      </c>
      <c r="E8" s="16">
        <v>0</v>
      </c>
      <c r="F8" s="16">
        <v>0</v>
      </c>
      <c r="G8" s="16">
        <v>0</v>
      </c>
      <c r="H8" s="16">
        <v>0</v>
      </c>
    </row>
    <row r="9" spans="1:8" ht="18.75" customHeight="1">
      <c r="A9" s="10">
        <v>20805</v>
      </c>
      <c r="B9" s="10" t="s">
        <v>102</v>
      </c>
      <c r="C9" s="8">
        <f>C10+C11</f>
        <v>121.88000000000001</v>
      </c>
      <c r="D9" s="8">
        <f>D10+D11</f>
        <v>121.88000000000001</v>
      </c>
      <c r="E9" s="16">
        <v>0</v>
      </c>
      <c r="F9" s="16">
        <v>0</v>
      </c>
      <c r="G9" s="16">
        <v>0</v>
      </c>
      <c r="H9" s="16">
        <v>0</v>
      </c>
    </row>
    <row r="10" spans="1:8" ht="18.75" customHeight="1">
      <c r="A10" s="10">
        <v>2080501</v>
      </c>
      <c r="B10" s="10" t="s">
        <v>103</v>
      </c>
      <c r="C10" s="8">
        <v>1.62</v>
      </c>
      <c r="D10" s="8">
        <v>1.62</v>
      </c>
      <c r="E10" s="16">
        <v>0</v>
      </c>
      <c r="F10" s="16">
        <v>0</v>
      </c>
      <c r="G10" s="16">
        <v>0</v>
      </c>
      <c r="H10" s="16">
        <v>0</v>
      </c>
    </row>
    <row r="11" spans="1:8" ht="25.5">
      <c r="A11" s="10">
        <v>2080505</v>
      </c>
      <c r="B11" s="10" t="s">
        <v>104</v>
      </c>
      <c r="C11" s="8">
        <v>120.26</v>
      </c>
      <c r="D11" s="8">
        <v>120.26</v>
      </c>
      <c r="E11" s="16">
        <v>0</v>
      </c>
      <c r="F11" s="16">
        <v>0</v>
      </c>
      <c r="G11" s="16">
        <v>0</v>
      </c>
      <c r="H11" s="16">
        <v>0</v>
      </c>
    </row>
    <row r="12" spans="1:8" ht="18.75" customHeight="1">
      <c r="A12" s="10">
        <v>20827</v>
      </c>
      <c r="B12" s="10" t="s">
        <v>105</v>
      </c>
      <c r="C12" s="8">
        <f>SUM(C13:C15)</f>
        <v>7.67</v>
      </c>
      <c r="D12" s="8">
        <f>SUM(D13:D15)</f>
        <v>7.67</v>
      </c>
      <c r="E12" s="16">
        <v>0</v>
      </c>
      <c r="F12" s="16">
        <v>0</v>
      </c>
      <c r="G12" s="16">
        <v>0</v>
      </c>
      <c r="H12" s="16">
        <v>0</v>
      </c>
    </row>
    <row r="13" spans="1:8" ht="18.75" customHeight="1">
      <c r="A13" s="10">
        <v>2082701</v>
      </c>
      <c r="B13" s="10" t="s">
        <v>106</v>
      </c>
      <c r="C13" s="8">
        <v>2.26</v>
      </c>
      <c r="D13" s="8">
        <v>2.26</v>
      </c>
      <c r="E13" s="16">
        <v>0</v>
      </c>
      <c r="F13" s="16">
        <v>0</v>
      </c>
      <c r="G13" s="16">
        <v>0</v>
      </c>
      <c r="H13" s="16">
        <v>0</v>
      </c>
    </row>
    <row r="14" spans="1:8" ht="18.75" customHeight="1">
      <c r="A14" s="10">
        <v>2082702</v>
      </c>
      <c r="B14" s="10" t="s">
        <v>107</v>
      </c>
      <c r="C14" s="8">
        <v>1.2</v>
      </c>
      <c r="D14" s="8">
        <v>1.2</v>
      </c>
      <c r="E14" s="16">
        <v>0</v>
      </c>
      <c r="F14" s="16">
        <v>0</v>
      </c>
      <c r="G14" s="16">
        <v>0</v>
      </c>
      <c r="H14" s="16">
        <v>0</v>
      </c>
    </row>
    <row r="15" spans="1:8" ht="18.75" customHeight="1">
      <c r="A15" s="10">
        <v>2082703</v>
      </c>
      <c r="B15" s="10" t="s">
        <v>108</v>
      </c>
      <c r="C15" s="8">
        <v>4.21</v>
      </c>
      <c r="D15" s="8">
        <v>4.21</v>
      </c>
      <c r="E15" s="16">
        <v>0</v>
      </c>
      <c r="F15" s="16">
        <v>0</v>
      </c>
      <c r="G15" s="16">
        <v>0</v>
      </c>
      <c r="H15" s="16">
        <v>0</v>
      </c>
    </row>
    <row r="16" spans="1:8" ht="18.75" customHeight="1">
      <c r="A16" s="10">
        <v>210</v>
      </c>
      <c r="B16" s="10" t="s">
        <v>109</v>
      </c>
      <c r="C16" s="45">
        <v>52.57</v>
      </c>
      <c r="D16" s="45">
        <v>52.57</v>
      </c>
      <c r="E16" s="16">
        <v>0</v>
      </c>
      <c r="F16" s="16">
        <v>0</v>
      </c>
      <c r="G16" s="16">
        <v>0</v>
      </c>
      <c r="H16" s="16">
        <v>0</v>
      </c>
    </row>
    <row r="17" spans="1:8" ht="18.75" customHeight="1">
      <c r="A17" s="10">
        <v>21011</v>
      </c>
      <c r="B17" s="10" t="s">
        <v>110</v>
      </c>
      <c r="C17" s="8">
        <v>52.57</v>
      </c>
      <c r="D17" s="8">
        <v>52.57</v>
      </c>
      <c r="E17" s="7">
        <v>0</v>
      </c>
      <c r="F17" s="7">
        <v>0</v>
      </c>
      <c r="G17" s="7">
        <v>0</v>
      </c>
      <c r="H17" s="7">
        <v>0</v>
      </c>
    </row>
    <row r="18" spans="1:8" ht="18.75" customHeight="1">
      <c r="A18" s="10">
        <v>2101102</v>
      </c>
      <c r="B18" s="10" t="s">
        <v>111</v>
      </c>
      <c r="C18" s="8">
        <v>52.57</v>
      </c>
      <c r="D18" s="8">
        <v>52.57</v>
      </c>
      <c r="E18" s="16">
        <v>0</v>
      </c>
      <c r="F18" s="16">
        <v>0</v>
      </c>
      <c r="G18" s="16">
        <v>0</v>
      </c>
      <c r="H18" s="16">
        <v>0</v>
      </c>
    </row>
    <row r="19" spans="1:8" ht="18.75" customHeight="1">
      <c r="A19" s="10">
        <v>221</v>
      </c>
      <c r="B19" s="10" t="s">
        <v>112</v>
      </c>
      <c r="C19" s="27">
        <v>71.78</v>
      </c>
      <c r="D19" s="27">
        <v>71.78</v>
      </c>
      <c r="E19" s="16">
        <v>0</v>
      </c>
      <c r="F19" s="16">
        <v>0</v>
      </c>
      <c r="G19" s="16">
        <v>0</v>
      </c>
      <c r="H19" s="16">
        <v>0</v>
      </c>
    </row>
    <row r="20" spans="1:8" ht="18.75" customHeight="1">
      <c r="A20" s="10">
        <v>22102</v>
      </c>
      <c r="B20" s="10" t="s">
        <v>113</v>
      </c>
      <c r="C20" s="8">
        <v>71.78</v>
      </c>
      <c r="D20" s="8">
        <v>71.78</v>
      </c>
      <c r="E20" s="16">
        <v>0</v>
      </c>
      <c r="F20" s="16">
        <v>0</v>
      </c>
      <c r="G20" s="16">
        <v>0</v>
      </c>
      <c r="H20" s="16">
        <v>0</v>
      </c>
    </row>
    <row r="21" spans="1:8" ht="18.75" customHeight="1">
      <c r="A21" s="10">
        <v>2210201</v>
      </c>
      <c r="B21" s="10" t="s">
        <v>114</v>
      </c>
      <c r="C21" s="8">
        <v>71.78</v>
      </c>
      <c r="D21" s="8">
        <v>71.78</v>
      </c>
      <c r="E21" s="16">
        <v>0</v>
      </c>
      <c r="F21" s="16">
        <v>0</v>
      </c>
      <c r="G21" s="16">
        <v>0</v>
      </c>
      <c r="H21" s="16">
        <v>0</v>
      </c>
    </row>
    <row r="22" spans="1:8" ht="18.75" customHeight="1">
      <c r="A22" s="86" t="s">
        <v>118</v>
      </c>
      <c r="B22" s="87"/>
      <c r="C22" s="24">
        <f>C5+C8+C16+C19</f>
        <v>2965.1400000000003</v>
      </c>
      <c r="D22" s="16">
        <f>D5+D8+D16+D19</f>
        <v>1229.9399999999998</v>
      </c>
      <c r="E22" s="16">
        <f>E6</f>
        <v>1735.2</v>
      </c>
      <c r="F22" s="16">
        <v>0</v>
      </c>
      <c r="G22" s="16">
        <v>0</v>
      </c>
      <c r="H22" s="16">
        <v>0</v>
      </c>
    </row>
    <row r="23" spans="3:8" ht="13.5">
      <c r="C23" s="13"/>
      <c r="D23" s="25"/>
      <c r="E23" s="25"/>
      <c r="F23" s="25"/>
      <c r="G23" s="25"/>
      <c r="H23" s="25"/>
    </row>
    <row r="24" spans="3:8" ht="13.5">
      <c r="C24" s="13"/>
      <c r="D24" s="13"/>
      <c r="E24" s="13"/>
      <c r="F24" s="13"/>
      <c r="G24" s="13"/>
      <c r="H24" s="13"/>
    </row>
  </sheetData>
  <sheetProtection/>
  <mergeCells count="10">
    <mergeCell ref="A22:B22"/>
    <mergeCell ref="A3:B3"/>
    <mergeCell ref="G2:H2"/>
    <mergeCell ref="B1:H1"/>
    <mergeCell ref="C3:C4"/>
    <mergeCell ref="D3:D4"/>
    <mergeCell ref="E3:E4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2019-01-24T09:33:59Z</cp:lastPrinted>
  <dcterms:created xsi:type="dcterms:W3CDTF">2006-09-13T11:21:51Z</dcterms:created>
  <dcterms:modified xsi:type="dcterms:W3CDTF">2020-01-08T04:31:02Z</dcterms:modified>
  <cp:category/>
  <cp:version/>
  <cp:contentType/>
  <cp:contentStatus/>
</cp:coreProperties>
</file>